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27" i="1" l="1"/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<sst xmlns="http://schemas.openxmlformats.org/spreadsheetml/2006/main" count="43" uniqueCount="38">
  <si>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</si>
  <si>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</si>
  <si>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</si>
  <si>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</si>
  <si>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</si>
  <si>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</si>
  <si>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</si>
  <si>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</si>
  <si>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</si>
  <si>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</si>
  <si>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</si>
  <si>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</si>
  <si>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</si>
  <si>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</si>
  <si>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</si>
  <si>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</si>
  <si>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</si>
  <si>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</si>
  <si>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</si>
  <si>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</si>
  <si>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</si>
  <si>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</si>
  <si>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</si>
  <si>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</si>
  <si>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</si>
  <si>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</si>
  <si>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</si>
  <si>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</si>
  <si>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</si>
  <si>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</si>
  <si>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</si>
  <si>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</si>
  <si>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</si>
  <si>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</si>
  <si>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</si>
  <si>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</si>
  <si>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</si>
  <si>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октябрь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</si>
</sst>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J25" sqref="J25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17074.73</v>
      </c>
      <c r="C9" s="105">
        <f>C10+C11</f>
        <v>8168.9699999999993</v>
      </c>
      <c r="D9" s="105">
        <f t="shared" ref="D9:G9" si="0">D10+D11</f>
        <v>7428.9710000000005</v>
      </c>
      <c r="E9" s="105"/>
      <c r="F9" s="105">
        <f t="shared" si="0"/>
        <v>1460.623</v>
      </c>
      <c r="G9" s="105">
        <f t="shared" si="0"/>
        <v>16.166</v>
      </c>
      <c r="H9" s="115">
        <f>SUM(I9:M9)</f>
        <v>13.881</v>
      </c>
      <c r="I9" s="105">
        <f>SUM(I10:I11)</f>
        <v>13.881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2943.6499999999996</v>
      </c>
      <c r="C10" s="112">
        <v>1501.261</v>
      </c>
      <c r="D10" s="112">
        <v>1442.3889999999999</v>
      </c>
      <c r="E10" s="113"/>
      <c r="F10" s="113"/>
      <c r="G10" s="113"/>
      <c r="H10" s="108">
        <f>SUM(I10:M10)</f>
        <v>2.9470000000000001</v>
      </c>
      <c r="I10" s="114">
        <v>2.9470000000000001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14131.08</v>
      </c>
      <c r="C11" s="88">
        <v>6667.7089999999998</v>
      </c>
      <c r="D11" s="88">
        <v>5986.5820000000003</v>
      </c>
      <c r="E11" s="88"/>
      <c r="F11" s="88">
        <v>1460.623</v>
      </c>
      <c r="G11" s="88">
        <v>16.166</v>
      </c>
      <c r="H11" s="108">
        <f t="shared" ref="H11:H24" si="2">SUM(I11:M11)</f>
        <v>10.933999999999999</v>
      </c>
      <c r="I11" s="88">
        <v>10.933999999999999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950.19100000000003</v>
      </c>
      <c r="C12" s="92"/>
      <c r="D12" s="92">
        <v>548.89400000000001</v>
      </c>
      <c r="E12" s="92">
        <v>401.29700000000003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10.356</v>
      </c>
      <c r="C13" s="92"/>
      <c r="D13" s="95"/>
      <c r="E13" s="95"/>
      <c r="F13" s="95">
        <v>10.356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434.49599999999998</v>
      </c>
      <c r="C14" s="92"/>
      <c r="D14" s="95">
        <v>434.49599999999998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94103.560000000012</v>
      </c>
      <c r="C15" s="95"/>
      <c r="D15" s="95">
        <f>SUM(D16:D17)</f>
        <v>93073.718000000008</v>
      </c>
      <c r="E15" s="95">
        <f t="shared" ref="E15" si="3">SUM(E16:E17)</f>
        <v>12.9</v>
      </c>
      <c r="F15" s="95">
        <f>SUM(F16:F17)</f>
        <v>1014.987</v>
      </c>
      <c r="G15" s="95">
        <f>SUM(G16:G17)</f>
        <v>1.9550000000000001</v>
      </c>
      <c r="H15" s="109">
        <f>SUM(H16:H17)</f>
        <v>98.459000000000003</v>
      </c>
      <c r="I15" s="95"/>
      <c r="J15" s="99">
        <f>J16+J17</f>
        <v>98.459000000000003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70706.013000000006</v>
      </c>
      <c r="C16" s="92"/>
      <c r="D16" s="116">
        <v>70706.013000000006</v>
      </c>
      <c r="E16" s="116"/>
      <c r="F16" s="116"/>
      <c r="G16" s="116"/>
      <c r="H16" s="109">
        <f>SUM(I16:M16)</f>
        <v>98.459000000000003</v>
      </c>
      <c r="I16" s="92"/>
      <c r="J16" s="117">
        <v>98.459000000000003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23397.547000000006</v>
      </c>
      <c r="C17" s="92"/>
      <c r="D17" s="116">
        <v>22367.705000000002</v>
      </c>
      <c r="E17" s="116">
        <v>12.9</v>
      </c>
      <c r="F17" s="116">
        <v>1014.987</v>
      </c>
      <c r="G17" s="116">
        <v>1.9550000000000001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20412.2</v>
      </c>
      <c r="C19" s="92"/>
      <c r="D19" s="92">
        <v>20412.2</v>
      </c>
      <c r="E19" s="92"/>
      <c r="F19" s="92"/>
      <c r="G19" s="92"/>
      <c r="H19" s="109">
        <f>SUM(I19:M19)</f>
        <v>31.475000000000001</v>
      </c>
      <c r="I19" s="92"/>
      <c r="J19" s="92">
        <v>31.475000000000001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21567.849000000002</v>
      </c>
      <c r="C20" s="92"/>
      <c r="D20" s="92">
        <f>SUM(D21:D23)</f>
        <v>20999.168000000001</v>
      </c>
      <c r="E20" s="92">
        <f>SUM(E21:E23)</f>
        <v>568.68100000000004</v>
      </c>
      <c r="F20" s="92"/>
      <c r="G20" s="92"/>
      <c r="H20" s="109">
        <f>SUM(I20:M20)</f>
        <v>32.436999999999998</v>
      </c>
      <c r="I20" s="92"/>
      <c r="J20" s="92">
        <f>SUM(J21:J23)</f>
        <v>31.324999999999999</v>
      </c>
      <c r="K20" s="92">
        <f>SUM(K21:K23)</f>
        <v>1.1120000000000001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20999.168000000001</v>
      </c>
      <c r="C21" s="92"/>
      <c r="D21" s="116">
        <v>20999.168000000001</v>
      </c>
      <c r="E21" s="116"/>
      <c r="F21" s="92"/>
      <c r="G21" s="92"/>
      <c r="H21" s="109">
        <f>SUM(I21:M21)</f>
        <v>31.324999999999999</v>
      </c>
      <c r="I21" s="92"/>
      <c r="J21" s="116">
        <v>31.324999999999999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389.90300000000002</v>
      </c>
      <c r="C22" s="92"/>
      <c r="D22" s="104"/>
      <c r="E22" s="116">
        <v>389.90300000000002</v>
      </c>
      <c r="F22" s="92"/>
      <c r="G22" s="92"/>
      <c r="H22" s="109">
        <f>SUM(I22:M22)</f>
        <v>0.77300000000000002</v>
      </c>
      <c r="I22" s="92"/>
      <c r="J22" s="103"/>
      <c r="K22" s="116">
        <v>0.77300000000000002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178.77799999999999</v>
      </c>
      <c r="C23" s="92"/>
      <c r="D23" s="104"/>
      <c r="E23" s="116">
        <v>178.77799999999999</v>
      </c>
      <c r="F23" s="92"/>
      <c r="G23" s="92"/>
      <c r="H23" s="109">
        <f t="shared" si="2"/>
        <v>0.33900000000000002</v>
      </c>
      <c r="I23" s="92"/>
      <c r="J23" s="103"/>
      <c r="K23" s="116">
        <v>0.33900000000000002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80.12700000000001</v>
      </c>
      <c r="C24" s="92"/>
      <c r="D24" s="92"/>
      <c r="E24" s="92"/>
      <c r="F24" s="92">
        <v>64.492000000000004</v>
      </c>
      <c r="G24" s="92">
        <v>15.635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28346.075000000001</v>
      </c>
      <c r="C25" s="92"/>
      <c r="D25" s="92">
        <f>SUM(D26:D26)</f>
        <v>14994.578</v>
      </c>
      <c r="E25" s="92">
        <f>SUM(E26)</f>
        <v>10715.188</v>
      </c>
      <c r="F25" s="92">
        <f>F26</f>
        <v>2631.1860000000001</v>
      </c>
      <c r="G25" s="92">
        <f>G26</f>
        <v>5.1230000000000002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28346.075000000001</v>
      </c>
      <c r="C26" s="84"/>
      <c r="D26" s="88">
        <v>14994.578</v>
      </c>
      <c r="E26" s="88">
        <v>10715.188</v>
      </c>
      <c r="F26" s="88">
        <v>2631.1860000000001</v>
      </c>
      <c r="G26" s="88">
        <v>5.1230000000000002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65427.741999999998</v>
      </c>
      <c r="C27" s="92">
        <f>SUM(C28:C29)</f>
        <v>0</v>
      </c>
      <c r="D27" s="92">
        <f>SUM(D28:D29)</f>
        <v>63676.457999999999</v>
      </c>
      <c r="E27" s="92">
        <f>SUM(E28:E29)</f>
        <v>517.22400000000005</v>
      </c>
      <c r="F27" s="92">
        <f t="shared" ref="F27:G27" si="4">SUM(F28:F29)</f>
        <v>1234.06</v>
      </c>
      <c r="G27" s="92">
        <f t="shared" si="4"/>
        <v>0</v>
      </c>
      <c r="H27" s="109">
        <f>SUM(I27:M27)</f>
        <v>84.039000000000001</v>
      </c>
      <c r="I27" s="92">
        <f>SUM(I28:I29)</f>
        <v>0</v>
      </c>
      <c r="J27" s="92">
        <f>SUM(J28:J29)</f>
        <v>82.504999999999995</v>
      </c>
      <c r="K27" s="93"/>
      <c r="L27" s="92">
        <f>SUM(L28:L29)</f>
        <v>1.534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5">SUM(C28:G28)</f>
        <v>5540.7020000000002</v>
      </c>
      <c r="C28" s="88"/>
      <c r="D28" s="88">
        <v>5540.7020000000002</v>
      </c>
      <c r="E28" s="88"/>
      <c r="F28" s="88"/>
      <c r="G28" s="88"/>
      <c r="H28" s="109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5"/>
        <v>59887.040000000001</v>
      </c>
      <c r="C29" s="88"/>
      <c r="D29" s="107">
        <v>58135.756000000001</v>
      </c>
      <c r="E29" s="88">
        <v>517.22400000000005</v>
      </c>
      <c r="F29" s="88">
        <v>1234.06</v>
      </c>
      <c r="G29" s="88"/>
      <c r="H29" s="109">
        <f t="shared" si="6"/>
        <v>84.039000000000001</v>
      </c>
      <c r="I29" s="88"/>
      <c r="J29" s="88">
        <v>82.504999999999995</v>
      </c>
      <c r="K29" s="90"/>
      <c r="L29" s="91">
        <v>1.534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5"/>
        <v>241.16499999999999</v>
      </c>
      <c r="C30" s="88"/>
      <c r="D30" s="92">
        <v>241.16499999999999</v>
      </c>
      <c r="E30" s="88"/>
      <c r="F30" s="88"/>
      <c r="G30" s="88"/>
      <c r="H30" s="109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5"/>
        <v>2988.6930000000002</v>
      </c>
      <c r="C31" s="88"/>
      <c r="D31" s="92">
        <v>2988.6930000000002</v>
      </c>
      <c r="E31" s="88"/>
      <c r="F31" s="88"/>
      <c r="G31" s="88"/>
      <c r="H31" s="109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5"/>
        <v>730.14499999999998</v>
      </c>
      <c r="C32" s="88"/>
      <c r="D32" s="92">
        <v>730.14499999999998</v>
      </c>
      <c r="E32" s="88"/>
      <c r="F32" s="88"/>
      <c r="G32" s="88"/>
      <c r="H32" s="109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5"/>
        <v>1422.9079999999999</v>
      </c>
      <c r="C33" s="88"/>
      <c r="D33" s="92">
        <v>1422.9079999999999</v>
      </c>
      <c r="E33" s="88"/>
      <c r="F33" s="88"/>
      <c r="G33" s="88"/>
      <c r="H33" s="109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5"/>
        <v>2592.9169999999999</v>
      </c>
      <c r="C34" s="88"/>
      <c r="D34" s="92">
        <v>2588.3789999999999</v>
      </c>
      <c r="E34" s="88"/>
      <c r="F34" s="118">
        <v>4.5380000000000003</v>
      </c>
      <c r="G34" s="88"/>
      <c r="H34" s="109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H35" si="7">SUM(B9:B34)-B9-B15-B20-B25-B27</f>
        <v>256383.15400000007</v>
      </c>
      <c r="C35" s="106">
        <f t="shared" ref="C35" si="8">SUM(C9:C34)-C9-C15-C20-C25-C27</f>
        <v>8168.9699999999993</v>
      </c>
      <c r="D35" s="106">
        <f t="shared" ref="D35" si="9">SUM(D9:D34)-D9-D15-D20-D25-D27</f>
        <v>229539.77300000004</v>
      </c>
      <c r="E35" s="106">
        <f t="shared" ref="E35" si="10">SUM(E9:E34)-E9-E15-E20-E25-E27</f>
        <v>12215.289999999994</v>
      </c>
      <c r="F35" s="106">
        <f t="shared" ref="F35" si="11">SUM(F9:F34)-F9-F15-F20-F25-F27</f>
        <v>6420.242000000002</v>
      </c>
      <c r="G35" s="106">
        <f t="shared" ref="G35" si="12">SUM(G9:G34)-G9-G15-G20-G25-G27</f>
        <v>38.878999999999998</v>
      </c>
      <c r="H35" s="106">
        <f t="shared" si="7"/>
        <v>260.291</v>
      </c>
      <c r="I35" s="106">
        <f t="shared" ref="I35" si="13">SUM(I9:I34)-I9-I15-I20-I25-I27</f>
        <v>13.881</v>
      </c>
      <c r="J35" s="106">
        <f t="shared" ref="J35" si="14">SUM(J9:J34)-J9-J15-J20-J25-J27</f>
        <v>243.76400000000001</v>
      </c>
      <c r="K35" s="106">
        <f t="shared" ref="K35" si="15">SUM(K9:K34)-K9-K15-K20-K25-K27</f>
        <v>1.1120000000000001</v>
      </c>
      <c r="L35" s="106">
        <f t="shared" ref="L35" si="16">SUM(L9:L34)-L9-L15-L20-L25-L27</f>
        <v>1.534</v>
      </c>
      <c r="M35" s="106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2024-11-26T06:07:12Z</dcterms:modified>
</cp:coreProperties>
</file>